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<sst xmlns="http://schemas.openxmlformats.org/spreadsheetml/2006/main" count="208" uniqueCount="94">
  <si>
    <t>Police Roads and Transport</t>
  </si>
  <si>
    <t xml:space="preserve">Rehabilitation of Thaba Nchu Public  Transport Route </t>
  </si>
  <si>
    <t>Rehabilitation Botshabelo Transport Route</t>
  </si>
  <si>
    <t>Botshabelo</t>
  </si>
  <si>
    <t>Re-gravelling  of  Motheo roads  as part of repairs and maintenance</t>
  </si>
  <si>
    <t>Mangaung</t>
  </si>
  <si>
    <t>DEPARTMENT</t>
  </si>
  <si>
    <t>Project Description</t>
  </si>
  <si>
    <t>Town</t>
  </si>
  <si>
    <t>Public Works</t>
  </si>
  <si>
    <t>Building of FSPG Office Building</t>
  </si>
  <si>
    <t>-</t>
  </si>
  <si>
    <t xml:space="preserve">Legislature Office Building </t>
  </si>
  <si>
    <t>Upgrading of Hamilton Region Office</t>
  </si>
  <si>
    <t>Bloemfontein</t>
  </si>
  <si>
    <t>Upgrading of Medfontein</t>
  </si>
  <si>
    <t>Upgrading of Lebohang Building</t>
  </si>
  <si>
    <t>Provincial Building Upgrade</t>
  </si>
  <si>
    <t>Lengaung Testing Station Upgrade</t>
  </si>
  <si>
    <t>MPL Housing Upgrade</t>
  </si>
  <si>
    <t>MTREF</t>
  </si>
  <si>
    <t>2014/15</t>
  </si>
  <si>
    <t>2015/16</t>
  </si>
  <si>
    <t>2016/17</t>
  </si>
  <si>
    <t>ANNEXURE M:  SUMMARY OF PARTNERSHIP PROGRAMMES</t>
  </si>
  <si>
    <t>DETEA</t>
  </si>
  <si>
    <t xml:space="preserve">Karee Nursery (Construction of Office Complex) </t>
  </si>
  <si>
    <t>Naval Hill Planetarium (Construction of Educational Hall)</t>
  </si>
  <si>
    <t>Human Settlement</t>
  </si>
  <si>
    <t xml:space="preserve">Rectified RDP Stock </t>
  </si>
  <si>
    <t xml:space="preserve">BFN 100 dilapidated(2 roomed)                                                 </t>
  </si>
  <si>
    <t>MMM</t>
  </si>
  <si>
    <t xml:space="preserve">BFN 100 Heidedal (2 roomed)                                             </t>
  </si>
  <si>
    <t xml:space="preserve">BFN (C Max)                                                                                     </t>
  </si>
  <si>
    <t xml:space="preserve">BFN 12 Heidedal  (Inzuzu)                                                                 </t>
  </si>
  <si>
    <t xml:space="preserve">Blocked Projects - BFN 10 (BK Homes)                                                                           </t>
  </si>
  <si>
    <t xml:space="preserve">Blocked Projects - BFN 900 (2010/2011) (Koena)                                        </t>
  </si>
  <si>
    <t xml:space="preserve">Blocked Projects - BFN 900 (2011/2012) (Koena)                                                </t>
  </si>
  <si>
    <t xml:space="preserve"> Blocked Projects - Botshabelo 500 (2010/11)                                                       </t>
  </si>
  <si>
    <t xml:space="preserve">Integrated Residential Development Programme (IRDP) Informal Settlement - BFN 200(BMD)                                                                        </t>
  </si>
  <si>
    <t xml:space="preserve">IRDP Informal Settlement - BFN400 (MOB)                                                                       </t>
  </si>
  <si>
    <t xml:space="preserve">IRDP Informal Settlement - BFN 500 (Polokoe)                                                                    </t>
  </si>
  <si>
    <t xml:space="preserve">IRDP Informal Settlement - BFN 250 (Real Deal)                                                               </t>
  </si>
  <si>
    <t xml:space="preserve">IRDP Informal Settlement - BFN 300 (Moyakhe)                                                                 </t>
  </si>
  <si>
    <t xml:space="preserve">IRDP Informal Settlement - BFN 150 (Shale)                                                                         </t>
  </si>
  <si>
    <t xml:space="preserve">IRDP Informal Settlement - Botshabelo 350 (Kentha)                                                     </t>
  </si>
  <si>
    <t>IRDP Informal Settlement - BFN 100 (Inzuzu)</t>
  </si>
  <si>
    <t xml:space="preserve">IRDP Informal Settlement – Thaba Nchu 400 (Jore)                                                                       </t>
  </si>
  <si>
    <t xml:space="preserve">IRDP Informal Settlement – Botshabelo (Ntilane)                                                                    </t>
  </si>
  <si>
    <t xml:space="preserve">BrandWag Social Housing                                                 </t>
  </si>
  <si>
    <t xml:space="preserve">Hillside View Social Housing                                                         </t>
  </si>
  <si>
    <t xml:space="preserve">CRU Upgrade – Dark and Silver City Hostels                               </t>
  </si>
  <si>
    <t xml:space="preserve">Provincial Specific Programmes -Thaba Nchu 7924 (Bokamoso) MMM                                    </t>
  </si>
  <si>
    <t>Provincial Specific Programmes –BFN 25 (on farm development)</t>
  </si>
  <si>
    <t xml:space="preserve">Provincial Specific Programmes –BFN 11 Military Vet Units </t>
  </si>
  <si>
    <t>Department of Energy</t>
  </si>
  <si>
    <t xml:space="preserve">Electrification                                             </t>
  </si>
  <si>
    <t>Water Affairs</t>
  </si>
  <si>
    <t>Water Demand Management and Conservation as part of the Accelerated Community Infrastructure Programme</t>
  </si>
  <si>
    <t>Department of Health</t>
  </si>
  <si>
    <t>Winnie Mandela Clinic</t>
  </si>
  <si>
    <t>Pelonomi ICU – Hospital Revitalisation</t>
  </si>
  <si>
    <t>Bloemspruit Clinic</t>
  </si>
  <si>
    <t>Heidedal CHC (Poly Clinic)</t>
  </si>
  <si>
    <t>Pelonomi Renovation</t>
  </si>
  <si>
    <t>Pelonomi - Convert section of Mancofs into Kindergarten</t>
  </si>
  <si>
    <t xml:space="preserve">Pelonomi - Reconfigure old doctors' quarters into 16 bed  maternity waiting ward </t>
  </si>
  <si>
    <t>Pelonomi - Renovate Orthopaedic Ward</t>
  </si>
  <si>
    <t>Pelonomi - Refurbish all roofs - starting with Trauma Emergencies</t>
  </si>
  <si>
    <t>Pelonomi - Refurbish Admissions and Casualty</t>
  </si>
  <si>
    <t xml:space="preserve">Pelonomi - Refurbish Trauma and Emergency </t>
  </si>
  <si>
    <t>Pelonomi - Reconfigure existing space in Maternity for new theatre</t>
  </si>
  <si>
    <t xml:space="preserve">Pelonomi - Refurbish steam and water reticulation </t>
  </si>
  <si>
    <t>Upgrade under floor access areas throughout including relocation of sewer pipes</t>
  </si>
  <si>
    <t>Pelonomi - Upgrade  Boilers, workshop and Boilerhouse</t>
  </si>
  <si>
    <t>Pelonomi - Renovate all entrances</t>
  </si>
  <si>
    <t xml:space="preserve">Mangaung </t>
  </si>
  <si>
    <t>Pelonomi - Relocate Records and Archives to stores once stores are relocated to Block K</t>
  </si>
  <si>
    <t>Pelonomi - Block T Construct link to Clinical Engineering</t>
  </si>
  <si>
    <t>Upgrade Waste Management</t>
  </si>
  <si>
    <t>Paediatric MDR Unit</t>
  </si>
  <si>
    <t>New generators</t>
  </si>
  <si>
    <t>Mancofs shared services accommodation</t>
  </si>
  <si>
    <t>Pelonomi - Refurbish old X-Ray to accommodate Maxillo facial and Orthodontic Unit</t>
  </si>
  <si>
    <t>Botshabelo Neo Natal Ward</t>
  </si>
  <si>
    <t>Bloemfontein EMS College</t>
  </si>
  <si>
    <t>Dr JS Moroka MDR Unit</t>
  </si>
  <si>
    <t>Thaba Nchu</t>
  </si>
  <si>
    <t>Bloemfontein Forensic Mortuary</t>
  </si>
  <si>
    <t>Social Development</t>
  </si>
  <si>
    <t>Building of  a Drug Treatment Centre</t>
  </si>
  <si>
    <t>Establishment of In-patient Treatment Centre for substance dependent person</t>
  </si>
  <si>
    <t>SUB TOTAL</t>
  </si>
  <si>
    <t>TOTAL ALL DEPARTMENTS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</si>
</sst>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1"/>
      </top>
      <bottom/>
    </border>
    <border>
      <left/>
      <right/>
      <top/>
      <bottom style="double">
        <color theme="1"/>
      </bottom>
    </border>
    <border>
      <left/>
      <right/>
      <top style="thin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34" fillId="0" borderId="1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36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37" fillId="33" borderId="13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34" fillId="0" borderId="16" xfId="0" applyFont="1" applyFill="1" applyBorder="1" applyAlignment="1">
      <alignment/>
    </xf>
    <xf numFmtId="164" fontId="34" fillId="0" borderId="17" xfId="0" applyNumberFormat="1" applyFont="1" applyBorder="1" applyAlignment="1">
      <alignment/>
    </xf>
    <xf numFmtId="164" fontId="3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37" fillId="33" borderId="17" xfId="0" applyNumberFormat="1" applyFont="1" applyFill="1" applyBorder="1" applyAlignment="1">
      <alignment horizontal="center" vertical="center" wrapText="1" readingOrder="1"/>
    </xf>
    <xf numFmtId="164" fontId="37" fillId="33" borderId="18" xfId="0" applyNumberFormat="1" applyFont="1" applyFill="1" applyBorder="1" applyAlignment="1">
      <alignment horizontal="center" vertical="center" wrapText="1" readingOrder="1"/>
    </xf>
    <xf numFmtId="0" fontId="37" fillId="33" borderId="13" xfId="0" applyFont="1" applyFill="1" applyBorder="1" applyAlignment="1">
      <alignment horizontal="center" vertical="center" wrapText="1" readingOrder="1"/>
    </xf>
    <xf numFmtId="0" fontId="38" fillId="0" borderId="22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 readingOrder="1"/>
    </xf>
    <xf numFmtId="0" fontId="36" fillId="0" borderId="0" xfId="0" applyFont="1" applyFill="1" applyBorder="1" applyAlignment="1">
      <alignment horizontal="center" vertical="center" wrapText="1" readingOrder="1"/>
    </xf>
    <xf numFmtId="0" fontId="36" fillId="0" borderId="11" xfId="0" applyFont="1" applyFill="1" applyBorder="1" applyAlignment="1">
      <alignment horizontal="center" vertical="center" wrapText="1" readingOrder="1"/>
    </xf>
    <xf numFmtId="164" fontId="37" fillId="33" borderId="23" xfId="0" applyNumberFormat="1" applyFont="1" applyFill="1" applyBorder="1" applyAlignment="1">
      <alignment horizontal="center" vertical="center" wrapText="1" readingOrder="1"/>
    </xf>
    <xf numFmtId="164" fontId="37" fillId="33" borderId="24" xfId="0" applyNumberFormat="1" applyFont="1" applyFill="1" applyBorder="1" applyAlignment="1">
      <alignment horizontal="center" vertical="center" wrapText="1" readingOrder="1"/>
    </xf>
    <xf numFmtId="164" fontId="37" fillId="33" borderId="25" xfId="0" applyNumberFormat="1" applyFont="1" applyFill="1" applyBorder="1" applyAlignment="1">
      <alignment horizontal="center" vertical="center" wrapText="1" readingOrder="1"/>
    </xf>
    <xf numFmtId="164" fontId="37" fillId="33" borderId="26" xfId="0" applyNumberFormat="1" applyFont="1" applyFill="1" applyBorder="1" applyAlignment="1">
      <alignment horizontal="center" vertical="center" wrapText="1" readingOrder="1"/>
    </xf>
    <xf numFmtId="164" fontId="37" fillId="33" borderId="27" xfId="0" applyNumberFormat="1" applyFont="1" applyFill="1" applyBorder="1" applyAlignment="1">
      <alignment horizontal="center" vertical="center" wrapText="1" readingOrder="1"/>
    </xf>
    <xf numFmtId="164" fontId="37" fillId="33" borderId="28" xfId="0" applyNumberFormat="1" applyFont="1" applyFill="1" applyBorder="1" applyAlignment="1">
      <alignment horizontal="center" vertical="center" wrapText="1" readingOrder="1"/>
    </xf>
    <xf numFmtId="0" fontId="37" fillId="33" borderId="29" xfId="0" applyFont="1" applyFill="1" applyBorder="1" applyAlignment="1">
      <alignment horizontal="center" vertical="center" wrapText="1" readingOrder="1"/>
    </xf>
    <xf numFmtId="0" fontId="37" fillId="33" borderId="16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28.7109375" style="3" customWidth="1"/>
    <col min="2" max="2" width="87.28125" style="1" customWidth="1"/>
    <col min="3" max="3" width="14.57421875" style="1" customWidth="1"/>
    <col min="4" max="6" width="17.7109375" style="8" bestFit="1" customWidth="1"/>
    <col min="7" max="16384" width="9.140625" style="1" customWidth="1"/>
  </cols>
  <sheetData>
    <row r="1" spans="1:6" ht="21">
      <c r="A1" s="33" t="s">
        <v>24</v>
      </c>
      <c r="B1" s="33"/>
      <c r="C1" s="33"/>
      <c r="D1" s="33"/>
      <c r="E1" s="33"/>
      <c r="F1" s="33"/>
    </row>
    <row r="2" spans="1:6" ht="18.75">
      <c r="A2" s="32" t="s">
        <v>6</v>
      </c>
      <c r="B2" s="32" t="s">
        <v>7</v>
      </c>
      <c r="C2" s="32" t="s">
        <v>8</v>
      </c>
      <c r="D2" s="39" t="s">
        <v>20</v>
      </c>
      <c r="E2" s="40"/>
      <c r="F2" s="41"/>
    </row>
    <row r="3" spans="1:6" ht="18.75">
      <c r="A3" s="32"/>
      <c r="B3" s="32"/>
      <c r="C3" s="32"/>
      <c r="D3" s="19" t="s">
        <v>21</v>
      </c>
      <c r="E3" s="19" t="s">
        <v>22</v>
      </c>
      <c r="F3" s="19" t="s">
        <v>23</v>
      </c>
    </row>
    <row r="4" spans="1:6" ht="15" customHeight="1">
      <c r="A4" s="36" t="s">
        <v>0</v>
      </c>
      <c r="B4" s="6" t="s">
        <v>1</v>
      </c>
      <c r="C4" s="6" t="s">
        <v>87</v>
      </c>
      <c r="D4" s="9">
        <v>10000</v>
      </c>
      <c r="E4" s="9"/>
      <c r="F4" s="14"/>
    </row>
    <row r="5" spans="1:6" ht="15" customHeight="1">
      <c r="A5" s="37"/>
      <c r="B5" s="2" t="s">
        <v>2</v>
      </c>
      <c r="C5" s="2" t="s">
        <v>3</v>
      </c>
      <c r="D5" s="10">
        <v>10000</v>
      </c>
      <c r="E5" s="10"/>
      <c r="F5" s="12"/>
    </row>
    <row r="6" spans="1:6" ht="18.75" customHeight="1">
      <c r="A6" s="37"/>
      <c r="B6" s="2" t="s">
        <v>4</v>
      </c>
      <c r="C6" s="2" t="s">
        <v>5</v>
      </c>
      <c r="D6" s="10">
        <v>10000</v>
      </c>
      <c r="E6" s="10"/>
      <c r="F6" s="12"/>
    </row>
    <row r="7" spans="1:6" ht="19.5" customHeight="1" thickBot="1">
      <c r="A7" s="38"/>
      <c r="B7" s="7"/>
      <c r="C7" s="16" t="s">
        <v>92</v>
      </c>
      <c r="D7" s="11">
        <f>SUM(D4:D6)</f>
        <v>30000</v>
      </c>
      <c r="E7" s="11">
        <f>SUM(E4:E6)</f>
        <v>0</v>
      </c>
      <c r="F7" s="11">
        <f>SUM(F4:F6)</f>
        <v>0</v>
      </c>
    </row>
    <row r="8" spans="1:6" ht="19.5" customHeight="1" thickTop="1">
      <c r="A8" s="34" t="s">
        <v>9</v>
      </c>
      <c r="B8" s="5" t="s">
        <v>10</v>
      </c>
      <c r="C8" s="5" t="s">
        <v>5</v>
      </c>
      <c r="D8" s="12">
        <v>4000</v>
      </c>
      <c r="E8" s="12" t="s">
        <v>11</v>
      </c>
      <c r="F8" s="12" t="s">
        <v>11</v>
      </c>
    </row>
    <row r="9" spans="1:7" ht="18.75" customHeight="1">
      <c r="A9" s="34"/>
      <c r="B9" s="5" t="s">
        <v>12</v>
      </c>
      <c r="C9" s="5" t="s">
        <v>5</v>
      </c>
      <c r="D9" s="12"/>
      <c r="E9" s="12">
        <v>29100000</v>
      </c>
      <c r="F9" s="12">
        <v>29000000</v>
      </c>
      <c r="G9" s="4"/>
    </row>
    <row r="10" spans="1:6" ht="18.75" customHeight="1">
      <c r="A10" s="34"/>
      <c r="B10" s="5" t="s">
        <v>13</v>
      </c>
      <c r="C10" s="5" t="s">
        <v>14</v>
      </c>
      <c r="D10" s="12">
        <v>9000000</v>
      </c>
      <c r="E10" s="12">
        <v>16780000</v>
      </c>
      <c r="F10" s="12">
        <v>15000000</v>
      </c>
    </row>
    <row r="11" spans="1:6" ht="18.75" customHeight="1">
      <c r="A11" s="34"/>
      <c r="B11" s="5" t="s">
        <v>15</v>
      </c>
      <c r="C11" s="5" t="s">
        <v>14</v>
      </c>
      <c r="D11" s="12">
        <v>3000000</v>
      </c>
      <c r="E11" s="12">
        <v>3000000</v>
      </c>
      <c r="F11" s="12">
        <v>3000000</v>
      </c>
    </row>
    <row r="12" spans="1:6" ht="18.75" customHeight="1">
      <c r="A12" s="34"/>
      <c r="B12" s="5" t="s">
        <v>16</v>
      </c>
      <c r="C12" s="5" t="s">
        <v>14</v>
      </c>
      <c r="D12" s="12">
        <v>12232000</v>
      </c>
      <c r="E12" s="12">
        <v>15000000</v>
      </c>
      <c r="F12" s="12">
        <v>18000000</v>
      </c>
    </row>
    <row r="13" spans="1:6" ht="18.75" customHeight="1">
      <c r="A13" s="34"/>
      <c r="B13" s="5" t="s">
        <v>17</v>
      </c>
      <c r="C13" s="5" t="s">
        <v>14</v>
      </c>
      <c r="D13" s="12">
        <v>14000000</v>
      </c>
      <c r="E13" s="12">
        <v>25000000</v>
      </c>
      <c r="F13" s="12">
        <v>12095000</v>
      </c>
    </row>
    <row r="14" spans="1:6" ht="18.75" customHeight="1">
      <c r="A14" s="34"/>
      <c r="B14" s="5" t="s">
        <v>18</v>
      </c>
      <c r="C14" s="5" t="s">
        <v>14</v>
      </c>
      <c r="D14" s="12">
        <v>455000</v>
      </c>
      <c r="E14" s="12">
        <v>3492000</v>
      </c>
      <c r="F14" s="12">
        <v>5000000</v>
      </c>
    </row>
    <row r="15" spans="1:6" ht="18.75" customHeight="1">
      <c r="A15" s="34"/>
      <c r="B15" s="5" t="s">
        <v>19</v>
      </c>
      <c r="C15" s="5" t="s">
        <v>14</v>
      </c>
      <c r="D15" s="12">
        <v>3000000</v>
      </c>
      <c r="E15" s="12" t="s">
        <v>11</v>
      </c>
      <c r="F15" s="12">
        <v>6778000</v>
      </c>
    </row>
    <row r="16" spans="1:6" ht="19.5" customHeight="1" thickBot="1">
      <c r="A16" s="35"/>
      <c r="B16" s="15"/>
      <c r="C16" s="16" t="s">
        <v>92</v>
      </c>
      <c r="D16" s="11">
        <f>SUM(D8:D15)</f>
        <v>41691000</v>
      </c>
      <c r="E16" s="11">
        <f>SUM(E8:E15)</f>
        <v>92372000</v>
      </c>
      <c r="F16" s="11">
        <f>SUM(F8:F15)</f>
        <v>88873000</v>
      </c>
    </row>
    <row r="17" spans="1:6" ht="18.75" customHeight="1" thickTop="1">
      <c r="A17" s="34" t="s">
        <v>25</v>
      </c>
      <c r="B17" s="5" t="s">
        <v>26</v>
      </c>
      <c r="C17" s="5" t="s">
        <v>14</v>
      </c>
      <c r="D17" s="12">
        <v>500000</v>
      </c>
      <c r="E17" s="12">
        <v>7000000</v>
      </c>
      <c r="F17" s="12">
        <v>8000000</v>
      </c>
    </row>
    <row r="18" spans="1:6" ht="18.75" customHeight="1">
      <c r="A18" s="34"/>
      <c r="B18" s="5" t="s">
        <v>27</v>
      </c>
      <c r="C18" s="5" t="s">
        <v>14</v>
      </c>
      <c r="D18" s="12">
        <v>5000000</v>
      </c>
      <c r="E18" s="12"/>
      <c r="F18" s="12"/>
    </row>
    <row r="19" spans="1:6" ht="18.75" customHeight="1" thickBot="1">
      <c r="A19" s="35"/>
      <c r="B19" s="15"/>
      <c r="C19" s="16" t="s">
        <v>92</v>
      </c>
      <c r="D19" s="11">
        <f>SUM(D17:D18)</f>
        <v>5500000</v>
      </c>
      <c r="E19" s="11">
        <f>SUM(E17:E18)</f>
        <v>7000000</v>
      </c>
      <c r="F19" s="11">
        <f>SUM(F17:F18)</f>
        <v>8000000</v>
      </c>
    </row>
    <row r="20" spans="1:6" ht="18.75" customHeight="1" thickTop="1">
      <c r="A20" s="34" t="s">
        <v>28</v>
      </c>
      <c r="B20" s="5" t="s">
        <v>29</v>
      </c>
      <c r="C20" s="5" t="s">
        <v>31</v>
      </c>
      <c r="D20" s="12">
        <v>7100000</v>
      </c>
      <c r="E20" s="12"/>
      <c r="F20" s="12"/>
    </row>
    <row r="21" spans="1:6" ht="18.75" customHeight="1">
      <c r="A21" s="34"/>
      <c r="B21" s="5" t="s">
        <v>30</v>
      </c>
      <c r="C21" s="5"/>
      <c r="D21" s="12"/>
      <c r="E21" s="12"/>
      <c r="F21" s="12"/>
    </row>
    <row r="22" spans="1:6" ht="18.75" customHeight="1">
      <c r="A22" s="34"/>
      <c r="B22" s="5" t="s">
        <v>29</v>
      </c>
      <c r="C22" s="5" t="s">
        <v>31</v>
      </c>
      <c r="D22" s="12">
        <v>2700000</v>
      </c>
      <c r="E22" s="12"/>
      <c r="F22" s="12"/>
    </row>
    <row r="23" spans="1:6" ht="18.75" customHeight="1">
      <c r="A23" s="34"/>
      <c r="B23" s="5" t="s">
        <v>32</v>
      </c>
      <c r="C23" s="5"/>
      <c r="D23" s="12"/>
      <c r="E23" s="12"/>
      <c r="F23" s="12"/>
    </row>
    <row r="24" spans="1:6" ht="18.75" customHeight="1">
      <c r="A24" s="34"/>
      <c r="B24" s="5" t="s">
        <v>29</v>
      </c>
      <c r="C24" s="5" t="s">
        <v>31</v>
      </c>
      <c r="D24" s="12">
        <v>4300000</v>
      </c>
      <c r="E24" s="12"/>
      <c r="F24" s="12"/>
    </row>
    <row r="25" spans="1:6" ht="18.75" customHeight="1">
      <c r="A25" s="34"/>
      <c r="B25" s="5" t="s">
        <v>33</v>
      </c>
      <c r="C25" s="5"/>
      <c r="D25" s="12"/>
      <c r="E25" s="12"/>
      <c r="F25" s="12"/>
    </row>
    <row r="26" spans="1:6" ht="18.75" customHeight="1">
      <c r="A26" s="34"/>
      <c r="B26" s="5" t="s">
        <v>29</v>
      </c>
      <c r="C26" s="5" t="s">
        <v>31</v>
      </c>
      <c r="D26" s="12">
        <v>10000</v>
      </c>
      <c r="E26" s="12"/>
      <c r="F26" s="12"/>
    </row>
    <row r="27" spans="1:6" ht="18.75" customHeight="1">
      <c r="A27" s="34"/>
      <c r="B27" s="5" t="s">
        <v>34</v>
      </c>
      <c r="C27" s="5"/>
      <c r="D27" s="12"/>
      <c r="E27" s="12"/>
      <c r="F27" s="12"/>
    </row>
    <row r="28" spans="1:6" ht="18.75" customHeight="1">
      <c r="A28" s="34"/>
      <c r="B28" s="5" t="s">
        <v>35</v>
      </c>
      <c r="C28" s="5" t="s">
        <v>31</v>
      </c>
      <c r="D28" s="12">
        <v>217000000</v>
      </c>
      <c r="E28" s="12"/>
      <c r="F28" s="12"/>
    </row>
    <row r="29" spans="1:6" ht="18.75" customHeight="1">
      <c r="A29" s="34"/>
      <c r="B29" s="5" t="s">
        <v>36</v>
      </c>
      <c r="C29" s="5" t="s">
        <v>31</v>
      </c>
      <c r="D29" s="12">
        <v>8000000</v>
      </c>
      <c r="E29" s="12"/>
      <c r="F29" s="12"/>
    </row>
    <row r="30" spans="1:6" ht="18.75" customHeight="1">
      <c r="A30" s="34"/>
      <c r="B30" s="5" t="s">
        <v>37</v>
      </c>
      <c r="C30" s="5" t="s">
        <v>31</v>
      </c>
      <c r="D30" s="12">
        <v>7000000</v>
      </c>
      <c r="E30" s="12"/>
      <c r="F30" s="12"/>
    </row>
    <row r="31" spans="1:6" ht="18.75" customHeight="1">
      <c r="A31" s="34"/>
      <c r="B31" s="5" t="s">
        <v>38</v>
      </c>
      <c r="C31" s="5" t="s">
        <v>31</v>
      </c>
      <c r="D31" s="12">
        <v>6500000</v>
      </c>
      <c r="E31" s="12"/>
      <c r="F31" s="12"/>
    </row>
    <row r="32" spans="1:6" ht="18.75" customHeight="1">
      <c r="A32" s="34"/>
      <c r="B32" s="5" t="s">
        <v>39</v>
      </c>
      <c r="C32" s="5" t="s">
        <v>31</v>
      </c>
      <c r="D32" s="12">
        <v>4500000</v>
      </c>
      <c r="E32" s="12"/>
      <c r="F32" s="12"/>
    </row>
    <row r="33" spans="1:6" ht="18.75" customHeight="1">
      <c r="A33" s="34"/>
      <c r="B33" s="5" t="s">
        <v>46</v>
      </c>
      <c r="C33" s="5" t="s">
        <v>31</v>
      </c>
      <c r="D33" s="12">
        <v>31000000</v>
      </c>
      <c r="E33" s="12"/>
      <c r="F33" s="12"/>
    </row>
    <row r="34" spans="1:6" ht="18.75" customHeight="1">
      <c r="A34" s="34"/>
      <c r="B34" s="5" t="s">
        <v>40</v>
      </c>
      <c r="C34" s="5" t="s">
        <v>31</v>
      </c>
      <c r="D34" s="12">
        <v>1000000</v>
      </c>
      <c r="E34" s="12"/>
      <c r="F34" s="12"/>
    </row>
    <row r="35" spans="1:6" ht="18.75" customHeight="1">
      <c r="A35" s="34"/>
      <c r="B35" s="5" t="s">
        <v>41</v>
      </c>
      <c r="C35" s="5" t="s">
        <v>31</v>
      </c>
      <c r="D35" s="12">
        <v>2800000</v>
      </c>
      <c r="E35" s="12"/>
      <c r="F35" s="12"/>
    </row>
    <row r="36" spans="1:6" ht="18.75" customHeight="1">
      <c r="A36" s="34"/>
      <c r="B36" s="5" t="s">
        <v>42</v>
      </c>
      <c r="C36" s="5" t="s">
        <v>31</v>
      </c>
      <c r="D36" s="12">
        <v>9400000</v>
      </c>
      <c r="E36" s="12"/>
      <c r="F36" s="12"/>
    </row>
    <row r="37" spans="1:6" ht="18.75" customHeight="1">
      <c r="A37" s="34"/>
      <c r="B37" s="5" t="s">
        <v>43</v>
      </c>
      <c r="C37" s="5" t="s">
        <v>31</v>
      </c>
      <c r="D37" s="12">
        <v>1600000</v>
      </c>
      <c r="E37" s="12"/>
      <c r="F37" s="12"/>
    </row>
    <row r="38" spans="1:6" ht="18.75" customHeight="1">
      <c r="A38" s="34"/>
      <c r="B38" s="5" t="s">
        <v>44</v>
      </c>
      <c r="C38" s="5" t="s">
        <v>31</v>
      </c>
      <c r="D38" s="12">
        <v>100000</v>
      </c>
      <c r="E38" s="12"/>
      <c r="F38" s="12"/>
    </row>
    <row r="39" spans="1:6" ht="18.75" customHeight="1">
      <c r="A39" s="34"/>
      <c r="B39" s="5" t="s">
        <v>45</v>
      </c>
      <c r="C39" s="5" t="s">
        <v>31</v>
      </c>
      <c r="D39" s="12">
        <v>6000000</v>
      </c>
      <c r="E39" s="12"/>
      <c r="F39" s="12"/>
    </row>
    <row r="40" spans="1:6" ht="18.75" customHeight="1">
      <c r="A40" s="34"/>
      <c r="B40" s="5" t="s">
        <v>47</v>
      </c>
      <c r="C40" s="5" t="s">
        <v>31</v>
      </c>
      <c r="D40" s="12">
        <v>55000000</v>
      </c>
      <c r="E40" s="12"/>
      <c r="F40" s="12"/>
    </row>
    <row r="41" spans="1:6" ht="18.75" customHeight="1">
      <c r="A41" s="34"/>
      <c r="B41" s="5" t="s">
        <v>48</v>
      </c>
      <c r="C41" s="5" t="s">
        <v>31</v>
      </c>
      <c r="D41" s="12">
        <v>5200000</v>
      </c>
      <c r="E41" s="12"/>
      <c r="F41" s="12"/>
    </row>
    <row r="42" spans="1:6" ht="18.75" customHeight="1">
      <c r="A42" s="34"/>
      <c r="B42" s="5" t="s">
        <v>49</v>
      </c>
      <c r="C42" s="5" t="s">
        <v>31</v>
      </c>
      <c r="D42" s="12">
        <v>36000000</v>
      </c>
      <c r="E42" s="12"/>
      <c r="F42" s="12"/>
    </row>
    <row r="43" spans="1:6" ht="18.75" customHeight="1">
      <c r="A43" s="34"/>
      <c r="B43" s="5" t="s">
        <v>50</v>
      </c>
      <c r="C43" s="5" t="s">
        <v>31</v>
      </c>
      <c r="D43" s="12">
        <v>45200000</v>
      </c>
      <c r="E43" s="12"/>
      <c r="F43" s="12"/>
    </row>
    <row r="44" spans="1:6" ht="18.75" customHeight="1">
      <c r="A44" s="34"/>
      <c r="B44" s="5" t="s">
        <v>51</v>
      </c>
      <c r="C44" s="5" t="s">
        <v>31</v>
      </c>
      <c r="D44" s="12">
        <v>136000000</v>
      </c>
      <c r="E44" s="12"/>
      <c r="F44" s="12"/>
    </row>
    <row r="45" spans="1:6" ht="18.75" customHeight="1">
      <c r="A45" s="34"/>
      <c r="B45" s="5" t="s">
        <v>52</v>
      </c>
      <c r="C45" s="5" t="s">
        <v>31</v>
      </c>
      <c r="D45" s="12">
        <v>600000</v>
      </c>
      <c r="E45" s="12"/>
      <c r="F45" s="12"/>
    </row>
    <row r="46" spans="1:6" ht="18.75" customHeight="1">
      <c r="A46" s="34"/>
      <c r="B46" s="5" t="s">
        <v>53</v>
      </c>
      <c r="C46" s="5" t="s">
        <v>31</v>
      </c>
      <c r="D46" s="12">
        <v>1200000</v>
      </c>
      <c r="E46" s="12"/>
      <c r="F46" s="12"/>
    </row>
    <row r="47" spans="1:6" ht="18.75" customHeight="1">
      <c r="A47" s="34"/>
      <c r="B47" s="5" t="s">
        <v>54</v>
      </c>
      <c r="C47" s="5" t="s">
        <v>31</v>
      </c>
      <c r="D47" s="12">
        <v>587029</v>
      </c>
      <c r="E47" s="12" t="s">
        <v>11</v>
      </c>
      <c r="F47" s="12" t="s">
        <v>11</v>
      </c>
    </row>
    <row r="48" spans="1:6" ht="18.75" customHeight="1">
      <c r="A48" s="34"/>
      <c r="B48" s="5" t="s">
        <v>48</v>
      </c>
      <c r="C48" s="5" t="s">
        <v>31</v>
      </c>
      <c r="D48" s="12">
        <v>5200000</v>
      </c>
      <c r="E48" s="12"/>
      <c r="F48" s="12"/>
    </row>
    <row r="49" spans="1:6" ht="19.5" customHeight="1" thickBot="1">
      <c r="A49" s="35"/>
      <c r="B49" s="15"/>
      <c r="C49" s="16" t="s">
        <v>92</v>
      </c>
      <c r="D49" s="11">
        <f>SUM(D20:D48)</f>
        <v>593997029</v>
      </c>
      <c r="E49" s="11">
        <f>SUM(E20:E48)</f>
        <v>0</v>
      </c>
      <c r="F49" s="11">
        <f>SUM(F20:F48)</f>
        <v>0</v>
      </c>
    </row>
    <row r="50" spans="1:6" ht="18.75" customHeight="1" thickTop="1">
      <c r="A50" s="34" t="s">
        <v>55</v>
      </c>
      <c r="B50" s="5" t="s">
        <v>56</v>
      </c>
      <c r="C50" s="5" t="s">
        <v>31</v>
      </c>
      <c r="D50" s="12">
        <v>26315789</v>
      </c>
      <c r="E50" s="12">
        <v>20175438</v>
      </c>
      <c r="F50" s="12">
        <v>22807018</v>
      </c>
    </row>
    <row r="51" spans="1:6" ht="18.75" customHeight="1" thickBot="1">
      <c r="A51" s="35"/>
      <c r="B51" s="15"/>
      <c r="C51" s="16" t="s">
        <v>92</v>
      </c>
      <c r="D51" s="11">
        <f>SUM(D50)</f>
        <v>26315789</v>
      </c>
      <c r="E51" s="11">
        <f>SUM(E50)</f>
        <v>20175438</v>
      </c>
      <c r="F51" s="11">
        <f>SUM(F50)</f>
        <v>22807018</v>
      </c>
    </row>
    <row r="52" spans="1:6" ht="19.5" customHeight="1" thickTop="1">
      <c r="A52" s="34" t="s">
        <v>57</v>
      </c>
      <c r="B52" s="5" t="s">
        <v>58</v>
      </c>
      <c r="C52" s="5" t="s">
        <v>31</v>
      </c>
      <c r="D52" s="12">
        <v>4000000</v>
      </c>
      <c r="E52" s="12"/>
      <c r="F52" s="12"/>
    </row>
    <row r="53" spans="1:6" ht="18.75" customHeight="1" thickBot="1">
      <c r="A53" s="35"/>
      <c r="B53" s="15"/>
      <c r="C53" s="16" t="s">
        <v>92</v>
      </c>
      <c r="D53" s="11">
        <f>SUM(D52)</f>
        <v>4000000</v>
      </c>
      <c r="E53" s="11">
        <f>SUM(E52)</f>
        <v>0</v>
      </c>
      <c r="F53" s="11">
        <f>SUM(F52)</f>
        <v>0</v>
      </c>
    </row>
    <row r="54" spans="1:6" ht="19.5" customHeight="1" thickTop="1">
      <c r="A54" s="34" t="s">
        <v>59</v>
      </c>
      <c r="B54" s="5" t="s">
        <v>60</v>
      </c>
      <c r="C54" s="5"/>
      <c r="D54" s="12">
        <v>3000000</v>
      </c>
      <c r="E54" s="12"/>
      <c r="F54" s="12"/>
    </row>
    <row r="55" spans="1:6" ht="18.75" customHeight="1">
      <c r="A55" s="34"/>
      <c r="B55" s="5" t="s">
        <v>61</v>
      </c>
      <c r="C55" s="5"/>
      <c r="D55" s="12">
        <v>30715000</v>
      </c>
      <c r="E55" s="12"/>
      <c r="F55" s="12"/>
    </row>
    <row r="56" spans="1:6" ht="18.75" customHeight="1">
      <c r="A56" s="34"/>
      <c r="B56" s="5" t="s">
        <v>62</v>
      </c>
      <c r="C56" s="5"/>
      <c r="D56" s="12">
        <v>1740000</v>
      </c>
      <c r="E56" s="12"/>
      <c r="F56" s="12"/>
    </row>
    <row r="57" spans="1:6" ht="18.75" customHeight="1">
      <c r="A57" s="34"/>
      <c r="B57" s="5" t="s">
        <v>63</v>
      </c>
      <c r="C57" s="5" t="s">
        <v>31</v>
      </c>
      <c r="D57" s="12">
        <v>4600000</v>
      </c>
      <c r="E57" s="12" t="s">
        <v>11</v>
      </c>
      <c r="F57" s="12" t="s">
        <v>11</v>
      </c>
    </row>
    <row r="58" spans="1:6" ht="18.75" customHeight="1">
      <c r="A58" s="34"/>
      <c r="B58" s="5" t="s">
        <v>64</v>
      </c>
      <c r="C58" s="5" t="s">
        <v>5</v>
      </c>
      <c r="D58" s="12">
        <v>10000000</v>
      </c>
      <c r="E58" s="12">
        <v>30000000</v>
      </c>
      <c r="F58" s="12"/>
    </row>
    <row r="59" spans="1:6" ht="18.75" customHeight="1">
      <c r="A59" s="34"/>
      <c r="B59" s="5" t="s">
        <v>65</v>
      </c>
      <c r="C59" s="5" t="s">
        <v>5</v>
      </c>
      <c r="D59" s="12">
        <v>4850000</v>
      </c>
      <c r="E59" s="12">
        <v>1617000</v>
      </c>
      <c r="F59" s="12"/>
    </row>
    <row r="60" spans="1:6" ht="18.75" customHeight="1">
      <c r="A60" s="34"/>
      <c r="B60" s="5" t="s">
        <v>66</v>
      </c>
      <c r="C60" s="5" t="s">
        <v>5</v>
      </c>
      <c r="D60" s="12">
        <v>4285000</v>
      </c>
      <c r="E60" s="12">
        <v>1762000</v>
      </c>
      <c r="F60" s="12"/>
    </row>
    <row r="61" spans="1:6" ht="18.75" customHeight="1">
      <c r="A61" s="34"/>
      <c r="B61" s="5" t="s">
        <v>67</v>
      </c>
      <c r="C61" s="5" t="s">
        <v>5</v>
      </c>
      <c r="D61" s="12">
        <v>10000000</v>
      </c>
      <c r="E61" s="12">
        <v>3766000</v>
      </c>
      <c r="F61" s="12"/>
    </row>
    <row r="62" spans="1:6" ht="18.75" customHeight="1">
      <c r="A62" s="34"/>
      <c r="B62" s="5" t="s">
        <v>68</v>
      </c>
      <c r="C62" s="5" t="s">
        <v>5</v>
      </c>
      <c r="D62" s="12">
        <v>1670000</v>
      </c>
      <c r="E62" s="12"/>
      <c r="F62" s="12"/>
    </row>
    <row r="63" spans="1:6" ht="18.75" customHeight="1">
      <c r="A63" s="34"/>
      <c r="B63" s="5" t="s">
        <v>69</v>
      </c>
      <c r="C63" s="5" t="s">
        <v>5</v>
      </c>
      <c r="D63" s="12">
        <v>9208000</v>
      </c>
      <c r="E63" s="12"/>
      <c r="F63" s="12"/>
    </row>
    <row r="64" spans="1:6" ht="18.75" customHeight="1">
      <c r="A64" s="34"/>
      <c r="B64" s="5" t="s">
        <v>70</v>
      </c>
      <c r="C64" s="5" t="s">
        <v>31</v>
      </c>
      <c r="D64" s="12">
        <v>5133000</v>
      </c>
      <c r="E64" s="12">
        <v>5133000</v>
      </c>
      <c r="F64" s="12" t="s">
        <v>11</v>
      </c>
    </row>
    <row r="65" spans="1:6" ht="18.75" customHeight="1">
      <c r="A65" s="34"/>
      <c r="B65" s="5" t="s">
        <v>71</v>
      </c>
      <c r="C65" s="5" t="s">
        <v>5</v>
      </c>
      <c r="D65" s="12">
        <v>1423000</v>
      </c>
      <c r="E65" s="12" t="s">
        <v>11</v>
      </c>
      <c r="F65" s="12" t="s">
        <v>11</v>
      </c>
    </row>
    <row r="66" spans="1:6" ht="18.75" customHeight="1">
      <c r="A66" s="34"/>
      <c r="B66" s="5" t="s">
        <v>72</v>
      </c>
      <c r="C66" s="5" t="s">
        <v>5</v>
      </c>
      <c r="D66" s="12">
        <v>10736000</v>
      </c>
      <c r="E66" s="12">
        <v>10736000</v>
      </c>
      <c r="F66" s="12" t="s">
        <v>11</v>
      </c>
    </row>
    <row r="67" spans="1:6" ht="18.75" customHeight="1">
      <c r="A67" s="34"/>
      <c r="B67" s="5" t="s">
        <v>73</v>
      </c>
      <c r="C67" s="5" t="s">
        <v>5</v>
      </c>
      <c r="D67" s="12">
        <v>7554000</v>
      </c>
      <c r="E67" s="12">
        <v>2518000</v>
      </c>
      <c r="F67" s="12" t="s">
        <v>11</v>
      </c>
    </row>
    <row r="68" spans="1:6" ht="18.75" customHeight="1">
      <c r="A68" s="34"/>
      <c r="B68" s="5" t="s">
        <v>74</v>
      </c>
      <c r="C68" s="5" t="s">
        <v>5</v>
      </c>
      <c r="D68" s="12">
        <v>1153000</v>
      </c>
      <c r="E68" s="12">
        <v>20848000</v>
      </c>
      <c r="F68" s="12" t="s">
        <v>11</v>
      </c>
    </row>
    <row r="69" spans="1:6" ht="18.75" customHeight="1">
      <c r="A69" s="34"/>
      <c r="B69" s="5" t="s">
        <v>75</v>
      </c>
      <c r="C69" s="5" t="s">
        <v>76</v>
      </c>
      <c r="D69" s="12">
        <v>318000</v>
      </c>
      <c r="E69" s="12">
        <v>3823000</v>
      </c>
      <c r="F69" s="12"/>
    </row>
    <row r="70" spans="1:6" ht="18.75" customHeight="1">
      <c r="A70" s="34"/>
      <c r="B70" s="5" t="s">
        <v>77</v>
      </c>
      <c r="C70" s="5" t="s">
        <v>5</v>
      </c>
      <c r="D70" s="12">
        <v>200000</v>
      </c>
      <c r="E70" s="12">
        <v>2714000</v>
      </c>
      <c r="F70" s="12"/>
    </row>
    <row r="71" spans="1:6" ht="18.75" customHeight="1">
      <c r="A71" s="34"/>
      <c r="B71" s="5" t="s">
        <v>78</v>
      </c>
      <c r="C71" s="5" t="s">
        <v>31</v>
      </c>
      <c r="D71" s="12">
        <v>3122000</v>
      </c>
      <c r="E71" s="12" t="s">
        <v>11</v>
      </c>
      <c r="F71" s="12" t="s">
        <v>11</v>
      </c>
    </row>
    <row r="72" spans="1:6" ht="18.75" customHeight="1">
      <c r="A72" s="34"/>
      <c r="B72" s="5" t="s">
        <v>79</v>
      </c>
      <c r="C72" s="5" t="s">
        <v>5</v>
      </c>
      <c r="D72" s="12">
        <v>229000</v>
      </c>
      <c r="E72" s="12">
        <v>2771000</v>
      </c>
      <c r="F72" s="12" t="s">
        <v>11</v>
      </c>
    </row>
    <row r="73" spans="1:6" ht="18.75" customHeight="1">
      <c r="A73" s="34"/>
      <c r="B73" s="5" t="s">
        <v>80</v>
      </c>
      <c r="C73" s="5" t="s">
        <v>5</v>
      </c>
      <c r="D73" s="12">
        <v>4000000</v>
      </c>
      <c r="E73" s="12">
        <v>18000000</v>
      </c>
      <c r="F73" s="12" t="s">
        <v>11</v>
      </c>
    </row>
    <row r="74" spans="1:6" ht="18.75" customHeight="1">
      <c r="A74" s="34"/>
      <c r="B74" s="5" t="s">
        <v>81</v>
      </c>
      <c r="C74" s="5" t="s">
        <v>5</v>
      </c>
      <c r="D74" s="12">
        <v>900</v>
      </c>
      <c r="E74" s="12" t="s">
        <v>11</v>
      </c>
      <c r="F74" s="12" t="s">
        <v>11</v>
      </c>
    </row>
    <row r="75" spans="1:6" ht="18.75" customHeight="1">
      <c r="A75" s="34"/>
      <c r="B75" s="5" t="s">
        <v>82</v>
      </c>
      <c r="C75" s="5" t="s">
        <v>5</v>
      </c>
      <c r="D75" s="12">
        <v>14917000</v>
      </c>
      <c r="E75" s="12">
        <v>5472000</v>
      </c>
      <c r="F75" s="12" t="s">
        <v>11</v>
      </c>
    </row>
    <row r="76" spans="1:6" ht="18.75" customHeight="1">
      <c r="A76" s="34"/>
      <c r="B76" s="5" t="s">
        <v>83</v>
      </c>
      <c r="C76" s="5" t="s">
        <v>76</v>
      </c>
      <c r="D76" s="12">
        <v>2663000</v>
      </c>
      <c r="E76" s="12" t="s">
        <v>11</v>
      </c>
      <c r="F76" s="12" t="s">
        <v>11</v>
      </c>
    </row>
    <row r="77" spans="1:6" ht="18.75" customHeight="1">
      <c r="A77" s="34"/>
      <c r="B77" s="5" t="s">
        <v>84</v>
      </c>
      <c r="C77" s="5" t="s">
        <v>31</v>
      </c>
      <c r="D77" s="12">
        <v>1500000</v>
      </c>
      <c r="E77" s="12" t="s">
        <v>11</v>
      </c>
      <c r="F77" s="12" t="s">
        <v>11</v>
      </c>
    </row>
    <row r="78" spans="1:6" ht="18.75" customHeight="1">
      <c r="A78" s="34"/>
      <c r="B78" s="5" t="s">
        <v>85</v>
      </c>
      <c r="C78" s="5" t="s">
        <v>5</v>
      </c>
      <c r="D78" s="12">
        <v>5000000</v>
      </c>
      <c r="E78" s="12" t="s">
        <v>11</v>
      </c>
      <c r="F78" s="12" t="s">
        <v>11</v>
      </c>
    </row>
    <row r="79" spans="1:6" ht="18.75" customHeight="1">
      <c r="A79" s="34"/>
      <c r="B79" s="5" t="s">
        <v>86</v>
      </c>
      <c r="C79" s="5" t="s">
        <v>87</v>
      </c>
      <c r="D79" s="12" t="s">
        <v>11</v>
      </c>
      <c r="E79" s="12">
        <v>3100000</v>
      </c>
      <c r="F79" s="12" t="s">
        <v>11</v>
      </c>
    </row>
    <row r="80" spans="1:6" ht="18.75" customHeight="1">
      <c r="A80" s="34"/>
      <c r="B80" s="5" t="s">
        <v>88</v>
      </c>
      <c r="C80" s="5" t="s">
        <v>14</v>
      </c>
      <c r="D80" s="12">
        <v>3798000</v>
      </c>
      <c r="E80" s="12" t="s">
        <v>11</v>
      </c>
      <c r="F80" s="12" t="s">
        <v>11</v>
      </c>
    </row>
    <row r="81" spans="1:6" ht="18.75" customHeight="1" thickBot="1">
      <c r="A81" s="35"/>
      <c r="B81" s="15"/>
      <c r="C81" s="16" t="s">
        <v>92</v>
      </c>
      <c r="D81" s="11">
        <f>SUM(D54:D80)</f>
        <v>141814900</v>
      </c>
      <c r="E81" s="11">
        <f>SUM(E54:E80)</f>
        <v>112260000</v>
      </c>
      <c r="F81" s="11">
        <f>SUM(F54:F80)</f>
        <v>0</v>
      </c>
    </row>
    <row r="82" spans="1:6" ht="19.5" customHeight="1" thickTop="1">
      <c r="A82" s="34" t="s">
        <v>89</v>
      </c>
      <c r="B82" s="5" t="s">
        <v>90</v>
      </c>
      <c r="C82" s="5" t="s">
        <v>3</v>
      </c>
      <c r="D82" s="12">
        <v>2000000</v>
      </c>
      <c r="E82" s="12"/>
      <c r="F82" s="12"/>
    </row>
    <row r="83" spans="1:6" ht="18.75" customHeight="1">
      <c r="A83" s="34"/>
      <c r="B83" s="5" t="s">
        <v>91</v>
      </c>
      <c r="C83" s="5" t="s">
        <v>14</v>
      </c>
      <c r="D83" s="12">
        <v>2000000</v>
      </c>
      <c r="E83" s="12"/>
      <c r="F83" s="12"/>
    </row>
    <row r="84" spans="1:6" ht="19.5" customHeight="1" thickBot="1">
      <c r="A84" s="35"/>
      <c r="B84" s="15"/>
      <c r="C84" s="16" t="s">
        <v>92</v>
      </c>
      <c r="D84" s="11">
        <f>SUM(D82:D83)</f>
        <v>4000000</v>
      </c>
      <c r="E84" s="11">
        <f>SUM(E82:E83)</f>
        <v>0</v>
      </c>
      <c r="F84" s="11">
        <f>SUM(F82:F83)</f>
        <v>0</v>
      </c>
    </row>
    <row r="85" ht="19.5" thickTop="1"/>
    <row r="86" spans="2:6" ht="19.5" thickBot="1">
      <c r="B86" s="17" t="s">
        <v>93</v>
      </c>
      <c r="C86" s="18"/>
      <c r="D86" s="13">
        <f>D7+D16+D19+D49+D51+D53+D81+D84</f>
        <v>817348718</v>
      </c>
      <c r="E86" s="13">
        <f>E7+E16+E19+E49+E51+E53+E81+E84</f>
        <v>231807438</v>
      </c>
      <c r="F86" s="13">
        <f>F7+F16+F19+F49+F51+F53+F81+F84</f>
        <v>119680018</v>
      </c>
    </row>
    <row r="87" ht="19.5" thickTop="1"/>
  </sheetData>
  <sheetProtection/>
  <mergeCells count="13">
    <mergeCell ref="A17:A19"/>
    <mergeCell ref="D2:F2"/>
    <mergeCell ref="A82:A84"/>
    <mergeCell ref="A54:A81"/>
    <mergeCell ref="A52:A53"/>
    <mergeCell ref="A50:A51"/>
    <mergeCell ref="A20:A49"/>
    <mergeCell ref="A2:A3"/>
    <mergeCell ref="B2:B3"/>
    <mergeCell ref="C2:C3"/>
    <mergeCell ref="A1:F1"/>
    <mergeCell ref="A8:A16"/>
    <mergeCell ref="A4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140625" defaultRowHeight="15"/>
  <cols>
    <col min="1" max="1" width="25.140625" style="0" customWidth="1"/>
    <col min="2" max="3" width="12.421875" style="20" bestFit="1" customWidth="1"/>
    <col min="4" max="4" width="12.421875" style="20" customWidth="1"/>
  </cols>
  <sheetData>
    <row r="1" spans="1:4" ht="18.75">
      <c r="A1" s="45" t="s">
        <v>6</v>
      </c>
      <c r="B1" s="42" t="s">
        <v>20</v>
      </c>
      <c r="C1" s="43"/>
      <c r="D1" s="44"/>
    </row>
    <row r="2" spans="1:4" ht="19.5" thickBot="1">
      <c r="A2" s="46"/>
      <c r="B2" s="30" t="s">
        <v>21</v>
      </c>
      <c r="C2" s="30" t="s">
        <v>22</v>
      </c>
      <c r="D2" s="31" t="s">
        <v>23</v>
      </c>
    </row>
    <row r="3" spans="1:4" ht="15">
      <c r="A3" s="27" t="s">
        <v>0</v>
      </c>
      <c r="B3" s="28">
        <v>30000</v>
      </c>
      <c r="C3" s="28">
        <v>0</v>
      </c>
      <c r="D3" s="29">
        <v>0</v>
      </c>
    </row>
    <row r="4" spans="1:4" ht="15">
      <c r="A4" s="22" t="s">
        <v>9</v>
      </c>
      <c r="B4" s="21">
        <v>41691000</v>
      </c>
      <c r="C4" s="21">
        <v>92372000</v>
      </c>
      <c r="D4" s="23">
        <v>88873000</v>
      </c>
    </row>
    <row r="5" spans="1:4" ht="15">
      <c r="A5" s="22" t="s">
        <v>25</v>
      </c>
      <c r="B5" s="21">
        <v>5500000</v>
      </c>
      <c r="C5" s="21">
        <v>7000000</v>
      </c>
      <c r="D5" s="23">
        <v>8000000</v>
      </c>
    </row>
    <row r="6" spans="1:4" ht="15">
      <c r="A6" s="22" t="s">
        <v>28</v>
      </c>
      <c r="B6" s="21">
        <v>593997029</v>
      </c>
      <c r="C6" s="21">
        <v>0</v>
      </c>
      <c r="D6" s="23">
        <v>0</v>
      </c>
    </row>
    <row r="7" spans="1:4" ht="15">
      <c r="A7" s="22" t="s">
        <v>55</v>
      </c>
      <c r="B7" s="21">
        <v>26315789</v>
      </c>
      <c r="C7" s="21">
        <v>20175438</v>
      </c>
      <c r="D7" s="23">
        <v>22807018</v>
      </c>
    </row>
    <row r="8" spans="1:4" ht="15">
      <c r="A8" s="22" t="s">
        <v>57</v>
      </c>
      <c r="B8" s="21">
        <v>4000000</v>
      </c>
      <c r="C8" s="21">
        <v>0</v>
      </c>
      <c r="D8" s="23">
        <v>0</v>
      </c>
    </row>
    <row r="9" spans="1:4" ht="15">
      <c r="A9" s="22" t="s">
        <v>59</v>
      </c>
      <c r="B9" s="21">
        <v>141814900</v>
      </c>
      <c r="C9" s="21">
        <v>112260000</v>
      </c>
      <c r="D9" s="23">
        <v>0</v>
      </c>
    </row>
    <row r="10" spans="1:4" ht="15">
      <c r="A10" s="22" t="s">
        <v>89</v>
      </c>
      <c r="B10" s="21">
        <v>4000000</v>
      </c>
      <c r="C10" s="21">
        <v>0</v>
      </c>
      <c r="D10" s="23">
        <v>0</v>
      </c>
    </row>
    <row r="11" spans="1:4" ht="15.75" thickBot="1">
      <c r="A11" s="24" t="s">
        <v>93</v>
      </c>
      <c r="B11" s="25">
        <v>817348718</v>
      </c>
      <c r="C11" s="25">
        <v>231807438</v>
      </c>
      <c r="D11" s="26">
        <v>119680018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Ehlers</dc:creator>
  <cp:keywords/>
  <dc:description/>
  <cp:lastModifiedBy>Elsabe Rossouw</cp:lastModifiedBy>
  <cp:lastPrinted>2014-06-02T07:59:01Z</cp:lastPrinted>
  <dcterms:created xsi:type="dcterms:W3CDTF">2014-06-02T06:54:28Z</dcterms:created>
  <dcterms:modified xsi:type="dcterms:W3CDTF">2016-11-14T10:46:52Z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